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275" windowHeight="5745"/>
  </bookViews>
  <sheets>
    <sheet name="DR" sheetId="1" r:id="rId1"/>
  </sheets>
  <calcPr calcId="145621"/>
</workbook>
</file>

<file path=xl/calcChain.xml><?xml version="1.0" encoding="utf-8"?>
<calcChain xmlns="http://schemas.openxmlformats.org/spreadsheetml/2006/main">
  <c r="G8" i="1" l="1"/>
  <c r="G15" i="1"/>
  <c r="G14" i="1"/>
  <c r="G13" i="1"/>
  <c r="G19" i="1" l="1"/>
  <c r="G11" i="1"/>
  <c r="G16" i="1" l="1"/>
  <c r="G6" i="1"/>
  <c r="G5" i="1"/>
  <c r="G26" i="1" l="1"/>
  <c r="G12" i="1" l="1"/>
  <c r="G10" i="1"/>
  <c r="G9" i="1"/>
  <c r="G7" i="1"/>
  <c r="G4" i="1"/>
</calcChain>
</file>

<file path=xl/sharedStrings.xml><?xml version="1.0" encoding="utf-8"?>
<sst xmlns="http://schemas.openxmlformats.org/spreadsheetml/2006/main" count="183" uniqueCount="91">
  <si>
    <t>Aldersgruppe</t>
  </si>
  <si>
    <t>Bane</t>
  </si>
  <si>
    <t>Navn</t>
  </si>
  <si>
    <t>Årgang</t>
  </si>
  <si>
    <t>Klub</t>
  </si>
  <si>
    <t>Disciplin</t>
  </si>
  <si>
    <t>Opnået tid</t>
  </si>
  <si>
    <t>Rekord</t>
  </si>
  <si>
    <t>Køn</t>
  </si>
  <si>
    <t>Sted</t>
  </si>
  <si>
    <t>Dato</t>
  </si>
  <si>
    <t>H</t>
  </si>
  <si>
    <t>USG</t>
  </si>
  <si>
    <t>D</t>
  </si>
  <si>
    <t>kort</t>
  </si>
  <si>
    <t>DR</t>
  </si>
  <si>
    <t>4x50 fri</t>
  </si>
  <si>
    <t>Ebbe Rasmussen</t>
  </si>
  <si>
    <t>4x50 medley</t>
  </si>
  <si>
    <t>50 fri</t>
  </si>
  <si>
    <t>100 fri</t>
  </si>
  <si>
    <t>100 IM</t>
  </si>
  <si>
    <t>Alder</t>
  </si>
  <si>
    <t>D  40-44</t>
  </si>
  <si>
    <t>I  65-69</t>
  </si>
  <si>
    <t>F  50-54</t>
  </si>
  <si>
    <t>Swim Team Tåstrup</t>
  </si>
  <si>
    <t>50 bryst</t>
  </si>
  <si>
    <t>Mads Gjerløv</t>
  </si>
  <si>
    <t>Sigma Swim Birkerød</t>
  </si>
  <si>
    <t>Kastrup</t>
  </si>
  <si>
    <t>Stævne</t>
  </si>
  <si>
    <t>Klaus Nissen</t>
  </si>
  <si>
    <t>50 ryg</t>
  </si>
  <si>
    <t>50 fly</t>
  </si>
  <si>
    <t>Sigma Swim</t>
  </si>
  <si>
    <t>C  160-199</t>
  </si>
  <si>
    <t>Mix</t>
  </si>
  <si>
    <t>Elisabeth Ketelsen</t>
  </si>
  <si>
    <t>Sophia Skou</t>
  </si>
  <si>
    <t>Henrik Pedersen</t>
  </si>
  <si>
    <t>Jacob Lercke Skytte</t>
  </si>
  <si>
    <t>Claus Lerche Iversen</t>
  </si>
  <si>
    <t>KVIK Kastrup</t>
  </si>
  <si>
    <t>Åbne Københavnske Masters 2015</t>
  </si>
  <si>
    <t>0:54.16</t>
  </si>
  <si>
    <t>Pia Thulstrup</t>
  </si>
  <si>
    <t>0:36.30</t>
  </si>
  <si>
    <t>G  55-59</t>
  </si>
  <si>
    <t>Lars Kruse Byron</t>
  </si>
  <si>
    <t>0:37.07</t>
  </si>
  <si>
    <t>0:33.62</t>
  </si>
  <si>
    <t>100 fly</t>
  </si>
  <si>
    <t>1:03.76</t>
  </si>
  <si>
    <t>Gentofte</t>
  </si>
  <si>
    <t>Thomas Eriksen</t>
  </si>
  <si>
    <t>0:58.96</t>
  </si>
  <si>
    <t>0:35.71</t>
  </si>
  <si>
    <t>E  240-279</t>
  </si>
  <si>
    <t>Dan Ole Johansen</t>
  </si>
  <si>
    <t>Finn Bækgaard</t>
  </si>
  <si>
    <t>2:19.78</t>
  </si>
  <si>
    <t>40.37</t>
  </si>
  <si>
    <t>35.80</t>
  </si>
  <si>
    <t>32.72</t>
  </si>
  <si>
    <t>30.89</t>
  </si>
  <si>
    <t>Helsingør</t>
  </si>
  <si>
    <t>Gitte Raagaard</t>
  </si>
  <si>
    <t>E  45-49</t>
  </si>
  <si>
    <t>1:12.90</t>
  </si>
  <si>
    <t>1:38.35</t>
  </si>
  <si>
    <t>24.36</t>
  </si>
  <si>
    <t>26.08</t>
  </si>
  <si>
    <t>23.61</t>
  </si>
  <si>
    <t>24.30</t>
  </si>
  <si>
    <t>Claus Weng</t>
  </si>
  <si>
    <t>Sigma Swim Allerød</t>
  </si>
  <si>
    <t>0:24.66</t>
  </si>
  <si>
    <t>0:26.23</t>
  </si>
  <si>
    <t>100 ryg</t>
  </si>
  <si>
    <t>1:17.91</t>
  </si>
  <si>
    <t>Mark Vogel</t>
  </si>
  <si>
    <t>1:00.81</t>
  </si>
  <si>
    <t>0:29.50</t>
  </si>
  <si>
    <t>DR + NR</t>
  </si>
  <si>
    <t>Kommentarer</t>
  </si>
  <si>
    <t>Masters Rekorder ved "Åbne Københavnske Masters 2015" d. 7. november 2015 i Kastrup.  I alt 15 DR, heraf 6 NR</t>
  </si>
  <si>
    <t>tang. DR</t>
  </si>
  <si>
    <t>Udlæg på 100 fly</t>
  </si>
  <si>
    <t>DR + NR + ER</t>
  </si>
  <si>
    <t>Tangerende DR. Dog noteres kun Dan Ole Johansen, da han opnåede DR først. Lars' rekord kan ses under 'Andre rekordindehavere'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</si>
</sst>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1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6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4" fillId="2" borderId="0" xfId="0" applyFont="1" applyFill="1" applyAlignment="1">
      <alignment horizontal="left"/>
    </xf>
    <xf numFmtId="0" fontId="9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9528" cy="9528"/>
    <xdr:pic>
      <xdr:nvPicPr>
        <xdr:cNvPr id="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9528" cy="9528"/>
    <xdr:pic>
      <xdr:nvPicPr>
        <xdr:cNvPr id="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9528" cy="9528"/>
    <xdr:pic>
      <xdr:nvPicPr>
        <xdr:cNvPr id="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53390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353175" y="48006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353175" y="48006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9528" cy="9528"/>
    <xdr:pic>
      <xdr:nvPicPr>
        <xdr:cNvPr id="8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353175" y="48006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A3" sqref="A3"/>
    </sheetView>
  </sheetViews>
  <sheetFormatPr defaultRowHeight="14.25" x14ac:dyDescent="0.2"/>
  <cols>
    <col min="1" max="1" width="7.42578125" style="4" customWidth="1"/>
    <col min="2" max="2" width="12.7109375" style="10" bestFit="1" customWidth="1"/>
    <col min="3" max="3" width="5.5703125" style="4" bestFit="1" customWidth="1"/>
    <col min="4" max="4" width="16.85546875" style="4" bestFit="1" customWidth="1"/>
    <col min="5" max="5" width="20.28515625" style="5" bestFit="1" customWidth="1"/>
    <col min="6" max="6" width="9.28515625" style="4" bestFit="1" customWidth="1"/>
    <col min="7" max="7" width="7.5703125" style="4" bestFit="1" customWidth="1"/>
    <col min="8" max="8" width="20.5703125" style="4" bestFit="1" customWidth="1"/>
    <col min="9" max="9" width="13.5703125" style="6" bestFit="1" customWidth="1"/>
    <col min="10" max="10" width="13.5703125" style="4" bestFit="1" customWidth="1"/>
    <col min="11" max="11" width="8" style="4" bestFit="1" customWidth="1"/>
    <col min="12" max="12" width="11.5703125" style="4" bestFit="1" customWidth="1"/>
    <col min="13" max="13" width="33.5703125" style="4" bestFit="1" customWidth="1"/>
    <col min="14" max="14" width="62" style="5" customWidth="1"/>
    <col min="15" max="16384" width="9.140625" style="5"/>
  </cols>
  <sheetData>
    <row r="1" spans="1:14" s="12" customFormat="1" ht="21" x14ac:dyDescent="0.3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s="11" customFormat="1" ht="22.5" customHeight="1" x14ac:dyDescent="0.3">
      <c r="A2" s="26" t="s">
        <v>1</v>
      </c>
      <c r="B2" s="27" t="s">
        <v>5</v>
      </c>
      <c r="C2" s="26" t="s">
        <v>8</v>
      </c>
      <c r="D2" s="26" t="s">
        <v>0</v>
      </c>
      <c r="E2" s="26" t="s">
        <v>2</v>
      </c>
      <c r="F2" s="26" t="s">
        <v>3</v>
      </c>
      <c r="G2" s="26" t="s">
        <v>22</v>
      </c>
      <c r="H2" s="26" t="s">
        <v>4</v>
      </c>
      <c r="I2" s="28" t="s">
        <v>6</v>
      </c>
      <c r="J2" s="26" t="s">
        <v>7</v>
      </c>
      <c r="K2" s="26" t="s">
        <v>9</v>
      </c>
      <c r="L2" s="26" t="s">
        <v>10</v>
      </c>
      <c r="M2" s="26" t="s">
        <v>31</v>
      </c>
      <c r="N2" s="31" t="s">
        <v>85</v>
      </c>
    </row>
    <row r="3" spans="1:14" x14ac:dyDescent="0.2">
      <c r="L3" s="7"/>
    </row>
    <row r="4" spans="1:14" ht="15.75" x14ac:dyDescent="0.25">
      <c r="A4" s="15" t="s">
        <v>14</v>
      </c>
      <c r="B4" s="14" t="s">
        <v>20</v>
      </c>
      <c r="C4" s="15" t="s">
        <v>11</v>
      </c>
      <c r="D4" s="15" t="s">
        <v>23</v>
      </c>
      <c r="E4" s="15" t="s">
        <v>28</v>
      </c>
      <c r="F4" s="15">
        <v>1972</v>
      </c>
      <c r="G4" s="22">
        <f t="shared" ref="G4:G12" si="0">YEAR(L4)-F4</f>
        <v>43</v>
      </c>
      <c r="H4" s="15" t="s">
        <v>29</v>
      </c>
      <c r="I4" s="15" t="s">
        <v>45</v>
      </c>
      <c r="J4" s="15" t="s">
        <v>15</v>
      </c>
      <c r="K4" s="15" t="s">
        <v>30</v>
      </c>
      <c r="L4" s="19">
        <v>42315</v>
      </c>
      <c r="M4" s="17" t="s">
        <v>44</v>
      </c>
      <c r="N4" s="29"/>
    </row>
    <row r="5" spans="1:14" ht="15.75" x14ac:dyDescent="0.25">
      <c r="A5" s="15" t="s">
        <v>14</v>
      </c>
      <c r="B5" s="14" t="s">
        <v>27</v>
      </c>
      <c r="C5" s="15" t="s">
        <v>13</v>
      </c>
      <c r="D5" s="15" t="s">
        <v>25</v>
      </c>
      <c r="E5" s="15" t="s">
        <v>46</v>
      </c>
      <c r="F5" s="15">
        <v>1961</v>
      </c>
      <c r="G5" s="22">
        <f>YEAR(L5)-F5</f>
        <v>54</v>
      </c>
      <c r="H5" s="15" t="s">
        <v>26</v>
      </c>
      <c r="I5" s="15" t="s">
        <v>47</v>
      </c>
      <c r="J5" s="15" t="s">
        <v>84</v>
      </c>
      <c r="K5" s="15" t="s">
        <v>30</v>
      </c>
      <c r="L5" s="19">
        <v>42315</v>
      </c>
      <c r="M5" s="17" t="s">
        <v>44</v>
      </c>
      <c r="N5" s="29"/>
    </row>
    <row r="6" spans="1:14" ht="30" customHeight="1" x14ac:dyDescent="0.25">
      <c r="A6" s="15" t="s">
        <v>14</v>
      </c>
      <c r="B6" s="14" t="s">
        <v>27</v>
      </c>
      <c r="C6" s="15" t="s">
        <v>11</v>
      </c>
      <c r="D6" s="15" t="s">
        <v>48</v>
      </c>
      <c r="E6" s="15" t="s">
        <v>49</v>
      </c>
      <c r="F6" s="15">
        <v>1960</v>
      </c>
      <c r="G6" s="22">
        <f>YEAR(L6)-F6</f>
        <v>55</v>
      </c>
      <c r="H6" s="15" t="s">
        <v>12</v>
      </c>
      <c r="I6" s="15" t="s">
        <v>50</v>
      </c>
      <c r="J6" s="15" t="s">
        <v>87</v>
      </c>
      <c r="K6" s="15" t="s">
        <v>30</v>
      </c>
      <c r="L6" s="19">
        <v>42315</v>
      </c>
      <c r="M6" s="17" t="s">
        <v>44</v>
      </c>
      <c r="N6" s="32" t="s">
        <v>90</v>
      </c>
    </row>
    <row r="7" spans="1:14" ht="15.75" x14ac:dyDescent="0.25">
      <c r="A7" s="15" t="s">
        <v>14</v>
      </c>
      <c r="B7" s="14" t="s">
        <v>27</v>
      </c>
      <c r="C7" s="15" t="s">
        <v>11</v>
      </c>
      <c r="D7" s="15" t="s">
        <v>25</v>
      </c>
      <c r="E7" s="15" t="s">
        <v>32</v>
      </c>
      <c r="F7" s="15">
        <v>1964</v>
      </c>
      <c r="G7" s="22">
        <f t="shared" si="0"/>
        <v>51</v>
      </c>
      <c r="H7" s="15" t="s">
        <v>43</v>
      </c>
      <c r="I7" s="15" t="s">
        <v>51</v>
      </c>
      <c r="J7" s="15" t="s">
        <v>15</v>
      </c>
      <c r="K7" s="15" t="s">
        <v>30</v>
      </c>
      <c r="L7" s="19">
        <v>42315</v>
      </c>
      <c r="M7" s="17" t="s">
        <v>44</v>
      </c>
      <c r="N7" s="29"/>
    </row>
    <row r="8" spans="1:14" ht="15.75" x14ac:dyDescent="0.25">
      <c r="A8" s="15" t="s">
        <v>14</v>
      </c>
      <c r="B8" s="14" t="s">
        <v>34</v>
      </c>
      <c r="C8" s="15" t="s">
        <v>13</v>
      </c>
      <c r="D8" s="15" t="s">
        <v>23</v>
      </c>
      <c r="E8" s="15" t="s">
        <v>39</v>
      </c>
      <c r="F8" s="15">
        <v>1975</v>
      </c>
      <c r="G8" s="22">
        <f>YEAR(L8)-F8</f>
        <v>40</v>
      </c>
      <c r="H8" s="15" t="s">
        <v>43</v>
      </c>
      <c r="I8" s="15" t="s">
        <v>83</v>
      </c>
      <c r="J8" s="15" t="s">
        <v>84</v>
      </c>
      <c r="K8" s="15" t="s">
        <v>30</v>
      </c>
      <c r="L8" s="19">
        <v>42315</v>
      </c>
      <c r="M8" s="17" t="s">
        <v>44</v>
      </c>
      <c r="N8" s="29" t="s">
        <v>88</v>
      </c>
    </row>
    <row r="9" spans="1:14" ht="15.75" x14ac:dyDescent="0.25">
      <c r="A9" s="15" t="s">
        <v>14</v>
      </c>
      <c r="B9" s="14" t="s">
        <v>52</v>
      </c>
      <c r="C9" s="15" t="s">
        <v>13</v>
      </c>
      <c r="D9" s="15" t="s">
        <v>23</v>
      </c>
      <c r="E9" s="15" t="s">
        <v>39</v>
      </c>
      <c r="F9" s="15">
        <v>1975</v>
      </c>
      <c r="G9" s="22">
        <f t="shared" si="0"/>
        <v>40</v>
      </c>
      <c r="H9" s="15" t="s">
        <v>43</v>
      </c>
      <c r="I9" s="15" t="s">
        <v>53</v>
      </c>
      <c r="J9" s="15" t="s">
        <v>89</v>
      </c>
      <c r="K9" s="15" t="s">
        <v>30</v>
      </c>
      <c r="L9" s="19">
        <v>42315</v>
      </c>
      <c r="M9" s="17" t="s">
        <v>44</v>
      </c>
      <c r="N9" s="29"/>
    </row>
    <row r="10" spans="1:14" ht="15.75" x14ac:dyDescent="0.25">
      <c r="A10" s="15" t="s">
        <v>14</v>
      </c>
      <c r="B10" s="14" t="s">
        <v>52</v>
      </c>
      <c r="C10" s="15" t="s">
        <v>11</v>
      </c>
      <c r="D10" s="15" t="s">
        <v>23</v>
      </c>
      <c r="E10" s="15" t="s">
        <v>55</v>
      </c>
      <c r="F10" s="15">
        <v>1975</v>
      </c>
      <c r="G10" s="22">
        <f t="shared" si="0"/>
        <v>40</v>
      </c>
      <c r="H10" s="15" t="s">
        <v>54</v>
      </c>
      <c r="I10" s="15" t="s">
        <v>56</v>
      </c>
      <c r="J10" s="15" t="s">
        <v>15</v>
      </c>
      <c r="K10" s="15" t="s">
        <v>30</v>
      </c>
      <c r="L10" s="19">
        <v>42315</v>
      </c>
      <c r="M10" s="17" t="s">
        <v>44</v>
      </c>
      <c r="N10" s="29"/>
    </row>
    <row r="11" spans="1:14" ht="15.75" x14ac:dyDescent="0.25">
      <c r="A11" s="15" t="s">
        <v>14</v>
      </c>
      <c r="B11" s="14" t="s">
        <v>33</v>
      </c>
      <c r="C11" s="15" t="s">
        <v>11</v>
      </c>
      <c r="D11" s="15" t="s">
        <v>24</v>
      </c>
      <c r="E11" s="15" t="s">
        <v>17</v>
      </c>
      <c r="F11" s="15">
        <v>1949</v>
      </c>
      <c r="G11" s="22">
        <f>YEAR(L11)-F11</f>
        <v>66</v>
      </c>
      <c r="H11" s="15" t="s">
        <v>12</v>
      </c>
      <c r="I11" s="15" t="s">
        <v>57</v>
      </c>
      <c r="J11" s="15" t="s">
        <v>15</v>
      </c>
      <c r="K11" s="15" t="s">
        <v>30</v>
      </c>
      <c r="L11" s="19">
        <v>42315</v>
      </c>
      <c r="M11" s="17" t="s">
        <v>44</v>
      </c>
      <c r="N11" s="29"/>
    </row>
    <row r="12" spans="1:14" ht="15.75" x14ac:dyDescent="0.25">
      <c r="A12" s="15" t="s">
        <v>14</v>
      </c>
      <c r="B12" s="14" t="s">
        <v>21</v>
      </c>
      <c r="C12" s="15" t="s">
        <v>13</v>
      </c>
      <c r="D12" s="15" t="s">
        <v>68</v>
      </c>
      <c r="E12" s="15" t="s">
        <v>67</v>
      </c>
      <c r="F12" s="15">
        <v>1970</v>
      </c>
      <c r="G12" s="22">
        <f t="shared" si="0"/>
        <v>45</v>
      </c>
      <c r="H12" s="15" t="s">
        <v>66</v>
      </c>
      <c r="I12" s="15" t="s">
        <v>69</v>
      </c>
      <c r="J12" s="15" t="s">
        <v>15</v>
      </c>
      <c r="K12" s="15" t="s">
        <v>30</v>
      </c>
      <c r="L12" s="19">
        <v>42315</v>
      </c>
      <c r="M12" s="17" t="s">
        <v>44</v>
      </c>
      <c r="N12" s="29"/>
    </row>
    <row r="13" spans="1:14" ht="15.75" x14ac:dyDescent="0.25">
      <c r="A13" s="15" t="s">
        <v>14</v>
      </c>
      <c r="B13" s="14" t="s">
        <v>19</v>
      </c>
      <c r="C13" s="15" t="s">
        <v>11</v>
      </c>
      <c r="D13" s="15" t="s">
        <v>23</v>
      </c>
      <c r="E13" s="15" t="s">
        <v>75</v>
      </c>
      <c r="F13" s="15">
        <v>1972</v>
      </c>
      <c r="G13" s="22">
        <f>YEAR(L13)-F13</f>
        <v>43</v>
      </c>
      <c r="H13" s="15" t="s">
        <v>76</v>
      </c>
      <c r="I13" s="15" t="s">
        <v>77</v>
      </c>
      <c r="J13" s="15" t="s">
        <v>15</v>
      </c>
      <c r="K13" s="15" t="s">
        <v>30</v>
      </c>
      <c r="L13" s="19">
        <v>42315</v>
      </c>
      <c r="M13" s="17" t="s">
        <v>44</v>
      </c>
      <c r="N13" s="29"/>
    </row>
    <row r="14" spans="1:14" ht="15.75" x14ac:dyDescent="0.25">
      <c r="A14" s="15" t="s">
        <v>14</v>
      </c>
      <c r="B14" s="14" t="s">
        <v>34</v>
      </c>
      <c r="C14" s="15" t="s">
        <v>11</v>
      </c>
      <c r="D14" s="15" t="s">
        <v>23</v>
      </c>
      <c r="E14" s="15" t="s">
        <v>75</v>
      </c>
      <c r="F14" s="15">
        <v>1972</v>
      </c>
      <c r="G14" s="22">
        <f>YEAR(L14)-F14</f>
        <v>43</v>
      </c>
      <c r="H14" s="15" t="s">
        <v>76</v>
      </c>
      <c r="I14" s="15" t="s">
        <v>78</v>
      </c>
      <c r="J14" s="15" t="s">
        <v>15</v>
      </c>
      <c r="K14" s="15" t="s">
        <v>30</v>
      </c>
      <c r="L14" s="19">
        <v>42315</v>
      </c>
      <c r="M14" s="17" t="s">
        <v>44</v>
      </c>
      <c r="N14" s="29"/>
    </row>
    <row r="15" spans="1:14" ht="15.75" x14ac:dyDescent="0.25">
      <c r="A15" s="15" t="s">
        <v>14</v>
      </c>
      <c r="B15" s="14" t="s">
        <v>79</v>
      </c>
      <c r="C15" s="15" t="s">
        <v>11</v>
      </c>
      <c r="D15" s="15" t="s">
        <v>24</v>
      </c>
      <c r="E15" s="15" t="s">
        <v>17</v>
      </c>
      <c r="F15" s="15">
        <v>1949</v>
      </c>
      <c r="G15" s="22">
        <f>YEAR(L15)-F15</f>
        <v>66</v>
      </c>
      <c r="H15" s="15" t="s">
        <v>12</v>
      </c>
      <c r="I15" s="15" t="s">
        <v>80</v>
      </c>
      <c r="J15" s="15" t="s">
        <v>84</v>
      </c>
      <c r="K15" s="15" t="s">
        <v>30</v>
      </c>
      <c r="L15" s="19">
        <v>42315</v>
      </c>
      <c r="M15" s="17" t="s">
        <v>44</v>
      </c>
      <c r="N15" s="29"/>
    </row>
    <row r="16" spans="1:14" ht="15.75" x14ac:dyDescent="0.25">
      <c r="A16" s="15" t="s">
        <v>14</v>
      </c>
      <c r="B16" s="14" t="s">
        <v>79</v>
      </c>
      <c r="C16" s="15" t="s">
        <v>11</v>
      </c>
      <c r="D16" s="15" t="s">
        <v>68</v>
      </c>
      <c r="E16" s="15" t="s">
        <v>81</v>
      </c>
      <c r="F16" s="15">
        <v>1970</v>
      </c>
      <c r="G16" s="22">
        <f>YEAR(L16)-F16</f>
        <v>45</v>
      </c>
      <c r="H16" s="15" t="s">
        <v>54</v>
      </c>
      <c r="I16" s="15" t="s">
        <v>82</v>
      </c>
      <c r="J16" s="15" t="s">
        <v>84</v>
      </c>
      <c r="K16" s="15" t="s">
        <v>30</v>
      </c>
      <c r="L16" s="19">
        <v>42315</v>
      </c>
      <c r="M16" s="17" t="s">
        <v>44</v>
      </c>
      <c r="N16" s="29"/>
    </row>
    <row r="17" spans="1:15" s="2" customFormat="1" ht="15" x14ac:dyDescent="0.25">
      <c r="A17" s="33"/>
      <c r="B17" s="9"/>
      <c r="C17" s="33"/>
      <c r="D17" s="1"/>
      <c r="F17" s="1"/>
      <c r="G17" s="1"/>
      <c r="H17" s="1"/>
      <c r="I17" s="3"/>
      <c r="J17" s="1"/>
      <c r="K17" s="1"/>
      <c r="L17" s="8"/>
      <c r="M17" s="1"/>
      <c r="N17" s="30"/>
    </row>
    <row r="18" spans="1:15" ht="15" x14ac:dyDescent="0.25">
      <c r="A18" s="34"/>
      <c r="C18" s="34"/>
      <c r="N18" s="29"/>
    </row>
    <row r="19" spans="1:15" s="2" customFormat="1" ht="15.75" x14ac:dyDescent="0.25">
      <c r="A19" s="15" t="s">
        <v>14</v>
      </c>
      <c r="B19" s="14" t="s">
        <v>18</v>
      </c>
      <c r="C19" s="15" t="s">
        <v>37</v>
      </c>
      <c r="D19" s="15" t="s">
        <v>58</v>
      </c>
      <c r="E19" s="15" t="s">
        <v>26</v>
      </c>
      <c r="F19" s="20"/>
      <c r="G19" s="22">
        <f>4*YEAR(L19)-SUM(F20:F23)</f>
        <v>241</v>
      </c>
      <c r="H19" s="15" t="s">
        <v>26</v>
      </c>
      <c r="I19" s="15" t="s">
        <v>61</v>
      </c>
      <c r="J19" s="15" t="s">
        <v>84</v>
      </c>
      <c r="K19" s="15" t="s">
        <v>30</v>
      </c>
      <c r="L19" s="19">
        <v>42315</v>
      </c>
      <c r="M19" s="17" t="s">
        <v>44</v>
      </c>
      <c r="N19" s="29"/>
      <c r="O19" s="5"/>
    </row>
    <row r="20" spans="1:15" ht="15.75" x14ac:dyDescent="0.25">
      <c r="A20" s="15"/>
      <c r="B20" s="17"/>
      <c r="C20" s="15"/>
      <c r="D20" s="17"/>
      <c r="E20" s="16" t="s">
        <v>38</v>
      </c>
      <c r="F20" s="16">
        <v>1943</v>
      </c>
      <c r="G20" s="24"/>
      <c r="H20" s="21"/>
      <c r="I20" s="13" t="s">
        <v>62</v>
      </c>
      <c r="J20" s="17"/>
      <c r="K20" s="17"/>
      <c r="L20" s="18"/>
      <c r="N20" s="29"/>
    </row>
    <row r="21" spans="1:15" ht="15.75" x14ac:dyDescent="0.25">
      <c r="A21" s="15"/>
      <c r="B21" s="17"/>
      <c r="C21" s="15"/>
      <c r="D21" s="17"/>
      <c r="E21" s="16" t="s">
        <v>46</v>
      </c>
      <c r="F21" s="16">
        <v>1961</v>
      </c>
      <c r="G21" s="24"/>
      <c r="H21" s="21"/>
      <c r="I21" s="13" t="s">
        <v>63</v>
      </c>
      <c r="J21" s="17"/>
      <c r="K21" s="17"/>
      <c r="L21" s="18"/>
      <c r="N21" s="29"/>
    </row>
    <row r="22" spans="1:15" ht="15.75" x14ac:dyDescent="0.25">
      <c r="A22" s="15"/>
      <c r="B22" s="17"/>
      <c r="C22" s="15"/>
      <c r="D22" s="17"/>
      <c r="E22" s="16" t="s">
        <v>59</v>
      </c>
      <c r="F22" s="16">
        <v>1960</v>
      </c>
      <c r="G22" s="24"/>
      <c r="H22" s="21"/>
      <c r="I22" s="13" t="s">
        <v>64</v>
      </c>
      <c r="J22" s="17"/>
      <c r="K22" s="17"/>
      <c r="L22" s="17"/>
      <c r="N22" s="29"/>
    </row>
    <row r="23" spans="1:15" ht="15.75" x14ac:dyDescent="0.25">
      <c r="A23" s="15"/>
      <c r="B23" s="17"/>
      <c r="C23" s="15"/>
      <c r="D23" s="17"/>
      <c r="E23" s="16" t="s">
        <v>60</v>
      </c>
      <c r="F23" s="16">
        <v>1955</v>
      </c>
      <c r="G23" s="25"/>
      <c r="H23" s="21"/>
      <c r="I23" s="13" t="s">
        <v>65</v>
      </c>
      <c r="J23" s="17"/>
      <c r="K23" s="17"/>
      <c r="L23" s="17"/>
      <c r="M23" s="1"/>
      <c r="N23" s="29"/>
    </row>
    <row r="24" spans="1:15" ht="15.75" x14ac:dyDescent="0.25">
      <c r="A24" s="15"/>
      <c r="B24" s="23"/>
      <c r="C24" s="15"/>
      <c r="D24" s="17"/>
      <c r="G24" s="5"/>
      <c r="H24" s="23"/>
      <c r="I24" s="17"/>
      <c r="J24" s="17"/>
      <c r="K24" s="17"/>
      <c r="L24" s="17"/>
      <c r="N24" s="29"/>
    </row>
    <row r="25" spans="1:15" ht="15.75" x14ac:dyDescent="0.25">
      <c r="A25" s="34"/>
      <c r="C25" s="34"/>
      <c r="H25" s="10"/>
      <c r="I25" s="17"/>
      <c r="N25" s="29"/>
    </row>
    <row r="26" spans="1:15" s="2" customFormat="1" ht="15.75" x14ac:dyDescent="0.25">
      <c r="A26" s="15" t="s">
        <v>14</v>
      </c>
      <c r="B26" s="23" t="s">
        <v>16</v>
      </c>
      <c r="C26" s="15" t="s">
        <v>11</v>
      </c>
      <c r="D26" s="15" t="s">
        <v>36</v>
      </c>
      <c r="E26" s="15" t="s">
        <v>35</v>
      </c>
      <c r="F26" s="20"/>
      <c r="G26" s="22">
        <f>4*YEAR(L26)-SUM(F27:F30)</f>
        <v>162</v>
      </c>
      <c r="H26" s="15" t="s">
        <v>35</v>
      </c>
      <c r="I26" s="15" t="s">
        <v>70</v>
      </c>
      <c r="J26" s="15" t="s">
        <v>15</v>
      </c>
      <c r="K26" s="15" t="s">
        <v>30</v>
      </c>
      <c r="L26" s="19">
        <v>42315</v>
      </c>
      <c r="M26" s="17" t="s">
        <v>44</v>
      </c>
      <c r="N26" s="29"/>
    </row>
    <row r="27" spans="1:15" ht="15.75" x14ac:dyDescent="0.25">
      <c r="A27" s="15"/>
      <c r="B27" s="17"/>
      <c r="C27" s="17"/>
      <c r="D27" s="17"/>
      <c r="E27" s="16" t="s">
        <v>42</v>
      </c>
      <c r="F27" s="16">
        <v>1977</v>
      </c>
      <c r="G27" s="24"/>
      <c r="H27" s="21"/>
      <c r="I27" s="13" t="s">
        <v>71</v>
      </c>
      <c r="J27" s="17"/>
      <c r="K27" s="17"/>
      <c r="L27" s="18"/>
      <c r="N27" s="29"/>
    </row>
    <row r="28" spans="1:15" ht="15.75" x14ac:dyDescent="0.25">
      <c r="A28" s="17"/>
      <c r="B28" s="17"/>
      <c r="C28" s="17"/>
      <c r="D28" s="17"/>
      <c r="E28" s="16" t="s">
        <v>40</v>
      </c>
      <c r="F28" s="16">
        <v>1965</v>
      </c>
      <c r="G28" s="24"/>
      <c r="H28" s="21"/>
      <c r="I28" s="13" t="s">
        <v>72</v>
      </c>
      <c r="J28" s="17"/>
      <c r="K28" s="17"/>
      <c r="L28" s="18"/>
      <c r="N28" s="29"/>
    </row>
    <row r="29" spans="1:15" ht="15.75" x14ac:dyDescent="0.25">
      <c r="A29" s="17"/>
      <c r="B29" s="17"/>
      <c r="C29" s="17"/>
      <c r="D29" s="17"/>
      <c r="E29" s="16" t="s">
        <v>41</v>
      </c>
      <c r="F29" s="16">
        <v>1984</v>
      </c>
      <c r="G29" s="24"/>
      <c r="H29" s="21"/>
      <c r="I29" s="13" t="s">
        <v>73</v>
      </c>
      <c r="J29" s="17"/>
      <c r="K29" s="17"/>
      <c r="L29" s="17"/>
      <c r="N29" s="29"/>
    </row>
    <row r="30" spans="1:15" ht="15.75" x14ac:dyDescent="0.25">
      <c r="A30" s="17"/>
      <c r="B30" s="17"/>
      <c r="C30" s="17"/>
      <c r="D30" s="17"/>
      <c r="E30" s="16" t="s">
        <v>28</v>
      </c>
      <c r="F30" s="16">
        <v>1972</v>
      </c>
      <c r="G30" s="25"/>
      <c r="H30" s="21"/>
      <c r="I30" s="13" t="s">
        <v>74</v>
      </c>
      <c r="J30" s="17"/>
      <c r="K30" s="17"/>
      <c r="L30" s="17"/>
      <c r="N30" s="29"/>
    </row>
  </sheetData>
  <mergeCells count="1">
    <mergeCell ref="A1:M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garne</dc:creator>
  <cp:lastModifiedBy>Ken</cp:lastModifiedBy>
  <cp:lastPrinted>2013-09-24T15:53:04Z</cp:lastPrinted>
  <dcterms:created xsi:type="dcterms:W3CDTF">2011-02-04T22:55:46Z</dcterms:created>
  <dcterms:modified xsi:type="dcterms:W3CDTF">2015-11-16T09:05:22Z</dcterms:modified>
</cp:coreProperties>
</file>